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omments/comment1.xml" ContentType="application/vnd.openxmlformats-officedocument.spreadsheetml.comments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asıl Kullanılır" sheetId="1" state="visible" r:id="rId1"/>
    <sheet xmlns:r="http://schemas.openxmlformats.org/officeDocument/2006/relationships" name="Davetli Listesi" sheetId="2" state="visible" r:id="rId2"/>
    <sheet xmlns:r="http://schemas.openxmlformats.org/officeDocument/2006/relationships" name="Özet" sheetId="3" state="visible" r:id="rId3"/>
  </sheets>
  <definedNames>
    <definedName name="_xlnm._FilterDatabase" localSheetId="1" hidden="1">'Davetli Listesi'!$A$1:$L$501</definedName>
    <definedName name="_xlnm.Print_Titles" localSheetId="1">'Davetli Listesi'!$1:$1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8">
    <font>
      <name val="Arial"/>
      <family val="2"/>
      <color theme="1"/>
      <sz val="10"/>
    </font>
    <font>
      <name val="Arial"/>
      <b val="1"/>
      <color rgb="00202630"/>
      <sz val="16"/>
    </font>
    <font>
      <name val="Arial"/>
      <color rgb="005B6270"/>
      <sz val="10"/>
    </font>
    <font>
      <name val="Arial"/>
      <b val="1"/>
      <color rgb="00202630"/>
      <sz val="10"/>
    </font>
    <font>
      <name val="Arial"/>
      <color rgb="00202630"/>
      <sz val="10"/>
    </font>
    <font>
      <name val="Arial"/>
      <b val="1"/>
      <color rgb="00202630"/>
      <sz val="14"/>
    </font>
    <font>
      <name val="Arial"/>
      <b val="1"/>
      <color rgb="00202630"/>
      <sz val="11"/>
    </font>
    <font>
      <name val="Arial"/>
      <color rgb="005B6270"/>
      <sz val="9"/>
    </font>
  </fonts>
  <fills count="5">
    <fill>
      <patternFill/>
    </fill>
    <fill>
      <patternFill patternType="gray125"/>
    </fill>
    <fill>
      <patternFill patternType="solid">
        <fgColor rgb="00B1EA27"/>
        <bgColor rgb="00B1EA27"/>
      </patternFill>
    </fill>
    <fill>
      <patternFill patternType="solid">
        <fgColor rgb="00F3FCDF"/>
        <bgColor rgb="00F3FCDF"/>
      </patternFill>
    </fill>
    <fill>
      <patternFill patternType="solid">
        <fgColor rgb="00F2F2F2"/>
        <bgColor rgb="00F2F2F2"/>
      </patternFill>
    </fill>
  </fills>
  <borders count="5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  <border>
      <left/>
      <right/>
      <top style="thin">
        <color rgb="00BFBFBF"/>
      </top>
      <bottom/>
      <diagonal/>
    </border>
    <border>
      <left/>
      <right style="thin">
        <color rgb="00BFBFBF"/>
      </right>
      <top style="thin">
        <color rgb="00BFBFBF"/>
      </top>
      <bottom/>
      <diagonal/>
    </border>
    <border>
      <left/>
      <right style="thin">
        <color rgb="00BFBFBF"/>
      </right>
      <top style="thin">
        <color rgb="00BFBFBF"/>
      </top>
      <bottom style="thin">
        <color rgb="00BFBFBF"/>
      </bottom>
      <diagonal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 wrapText="1"/>
    </xf>
    <xf numFmtId="0" fontId="3" fillId="2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left" vertical="center" wrapText="1"/>
    </xf>
    <xf numFmtId="0" fontId="4" fillId="3" borderId="1" applyAlignment="1" pivotButton="0" quotePrefix="0" xfId="0">
      <alignment horizontal="left" vertical="center" wrapText="1" indent="1"/>
    </xf>
    <xf numFmtId="0" fontId="0" fillId="0" borderId="4" pivotButton="0" quotePrefix="0" xfId="0"/>
    <xf numFmtId="0" fontId="0" fillId="0" borderId="0" applyAlignment="1" pivotButton="0" quotePrefix="0" xfId="0">
      <alignment horizontal="center" vertical="center"/>
    </xf>
    <xf numFmtId="49" fontId="0" fillId="0" borderId="0" pivotButton="0" quotePrefix="0" xfId="0"/>
    <xf numFmtId="0" fontId="4" fillId="0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left" vertical="center"/>
    </xf>
    <xf numFmtId="49" fontId="4" fillId="0" borderId="1" applyAlignment="1" pivotButton="0" quotePrefix="0" xfId="0">
      <alignment horizontal="left" vertical="center"/>
    </xf>
    <xf numFmtId="0" fontId="5" fillId="0" borderId="0" pivotButton="0" quotePrefix="0" xfId="0"/>
    <xf numFmtId="0" fontId="2" fillId="0" borderId="0" pivotButton="0" quotePrefix="0" xfId="0"/>
    <xf numFmtId="3" fontId="3" fillId="4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164" fontId="3" fillId="4" borderId="1" applyAlignment="1" pivotButton="0" quotePrefix="0" xfId="0">
      <alignment horizontal="center" vertical="center"/>
    </xf>
    <xf numFmtId="0" fontId="6" fillId="0" borderId="0" pivotButton="0" quotePrefix="0" xfId="0"/>
    <xf numFmtId="164" fontId="4" fillId="4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/>
    </xf>
    <xf numFmtId="0" fontId="7" fillId="0" borderId="0" pivotButton="0" quotePrefix="0" xfId="0"/>
  </cellXfs>
  <cellStyles count="1">
    <cellStyle name="Normal" xfId="0" builtinId="0" hidden="0"/>
  </cellStyles>
  <dxfs count="5">
    <dxf>
      <font>
        <b val="1"/>
        <color rgb="00006100"/>
      </font>
      <fill>
        <patternFill patternType="solid">
          <fgColor rgb="00C6EFCE"/>
          <bgColor rgb="00C6EFCE"/>
        </patternFill>
      </fill>
      <border>
        <left style="thin">
          <color rgb="00BFBFBF"/>
        </left>
        <right style="thin">
          <color rgb="00BFBFBF"/>
        </right>
        <top style="thin">
          <color rgb="00BFBFBF"/>
        </top>
        <bottom style="thin">
          <color rgb="00BFBFBF"/>
        </bottom>
      </border>
    </dxf>
    <dxf>
      <font>
        <b val="1"/>
        <color rgb="009C0006"/>
      </font>
      <fill>
        <patternFill patternType="solid">
          <fgColor rgb="00FFC7CE"/>
          <bgColor rgb="00FFC7CE"/>
        </patternFill>
      </fill>
      <border>
        <left style="thin">
          <color rgb="00BFBFBF"/>
        </left>
        <right style="thin">
          <color rgb="00BFBFBF"/>
        </right>
        <top style="thin">
          <color rgb="00BFBFBF"/>
        </top>
        <bottom style="thin">
          <color rgb="00BFBFBF"/>
        </bottom>
      </border>
    </dxf>
    <dxf>
      <font>
        <b val="1"/>
        <color rgb="009C5700"/>
      </font>
      <fill>
        <patternFill patternType="solid">
          <fgColor rgb="00FFEB9C"/>
          <bgColor rgb="00FFEB9C"/>
        </patternFill>
      </fill>
      <border>
        <left style="thin">
          <color rgb="00BFBFBF"/>
        </left>
        <right style="thin">
          <color rgb="00BFBFBF"/>
        </right>
        <top style="thin">
          <color rgb="00BFBFBF"/>
        </top>
        <bottom style="thin">
          <color rgb="00BFBFBF"/>
        </bottom>
      </border>
    </dxf>
    <dxf>
      <font>
        <b val="1"/>
        <color rgb="003F3F3F"/>
      </font>
      <fill>
        <patternFill patternType="solid">
          <fgColor rgb="00E7E6E6"/>
          <bgColor rgb="00E7E6E6"/>
        </patternFill>
      </fill>
      <border>
        <left style="thin">
          <color rgb="00BFBFBF"/>
        </left>
        <right style="thin">
          <color rgb="00BFBFBF"/>
        </right>
        <top style="thin">
          <color rgb="00BFBFBF"/>
        </top>
        <bottom style="thin">
          <color rgb="00BFBFBF"/>
        </bottom>
      </border>
    </dxf>
    <dxf>
      <border>
        <left style="thin">
          <color rgb="00BFBFBF"/>
        </left>
        <right style="thin">
          <color rgb="00BFBFBF"/>
        </right>
        <top style="thin">
          <color rgb="00BFBFBF"/>
        </top>
        <bottom style="thin">
          <color rgb="00BFBFBF"/>
        </bottom>
      </border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omments/comment1.xml><?xml version="1.0" encoding="utf-8"?>
<comments xmlns="http://schemas.openxmlformats.org/spreadsheetml/2006/main">
  <authors>
    <author>Biletora</author>
  </authors>
  <commentList>
    <comment ref="F1" authorId="0" shapeId="0">
      <text>
        <t>Bu davetle çağrılan toplam kişi sayısı (+1 ve çocuklar dahil).</t>
      </text>
    </comment>
    <comment ref="G1" authorId="0" shapeId="0">
      <text>
        <t>Kişi sayısının içindeki çocuk sayısı. Özet sayfasında katılanların çocuk toplamı hesaplanır.</t>
      </text>
    </comment>
    <comment ref="H1" authorId="0" shapeId="0">
      <text>
        <t>Açılır listeden seçin. Durumu boş bırakılan kayıtlar Özet sayfasında Yanıt Yok sayılır.</t>
      </text>
    </comment>
    <comment ref="I1" authorId="0" shapeId="0">
      <text>
        <t>Katılacağını bildiren kişi sayısı (çocuklar dahil). Beklenen toplam kişi bu sütundan hesaplanır.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biletora.com" TargetMode="External" Id="rId1"/></Relationships>
</file>

<file path=xl/worksheets/_rels/sheet2.xml.rels><Relationships xmlns="http://schemas.openxmlformats.org/package/2006/relationships"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B14"/>
  <sheetViews>
    <sheetView showGridLines="0" workbookViewId="0">
      <selection activeCell="A1" sqref="A1"/>
    </sheetView>
  </sheetViews>
  <sheetFormatPr baseColWidth="8" defaultRowHeight="15"/>
  <cols>
    <col width="9" customWidth="1" min="1" max="1"/>
    <col width="112" customWidth="1" min="2" max="2"/>
  </cols>
  <sheetData>
    <row r="1" ht="32" customHeight="1">
      <c r="A1" s="1" t="inlineStr">
        <is>
          <t>Düğün Davetli Listesi Şablonu</t>
        </is>
      </c>
    </row>
    <row r="2" ht="21" customHeight="1">
      <c r="A2" s="2" t="inlineStr">
        <is>
          <t>Davetlilerinizi, LCV yanıtlarını ve beklenen kişi sayısını takip etmeniz için hazırlanmış ücretsiz Excel şablonu.</t>
        </is>
      </c>
    </row>
    <row r="4" ht="22" customHeight="1">
      <c r="A4" s="3" t="inlineStr">
        <is>
          <t>Adım</t>
        </is>
      </c>
      <c r="B4" s="3" t="inlineStr">
        <is>
          <t>Açıklama</t>
        </is>
      </c>
    </row>
    <row r="5" ht="34" customHeight="1">
      <c r="A5" s="4" t="n">
        <v>1</v>
      </c>
      <c r="B5" s="5" t="inlineStr">
        <is>
          <t>"Davetli Listesi" sayfasındaki örnek satırları (Örnek Davetli 1–8) silin veya üzerine kendi davetlilerinizi yazın.</t>
        </is>
      </c>
    </row>
    <row r="6" ht="34" customHeight="1">
      <c r="A6" s="4" t="n">
        <v>2</v>
      </c>
      <c r="B6" s="5" t="inlineStr">
        <is>
          <t>Her davet için bir satır doldurun: Ad Soyad, Telefon (+90 5XX XXX XX XX biçiminde), Taraf ve Grup. Taraf ile Grup açılır listeden seçilir.</t>
        </is>
      </c>
    </row>
    <row r="7" ht="34" customHeight="1">
      <c r="A7" s="4" t="n">
        <v>3</v>
      </c>
      <c r="B7" s="5" t="inlineStr">
        <is>
          <t>"Davet Edilen Kişi Sayısı" sütununa +1 ve çocuklar dahil kişi sayısını, "Çocuk Sayısı" sütununa bu kişilerden kaçının çocuk olduğunu yazın.</t>
        </is>
      </c>
    </row>
    <row r="8" ht="34" customHeight="1">
      <c r="A8" s="4" t="n">
        <v>4</v>
      </c>
      <c r="B8" s="5" t="inlineStr">
        <is>
          <t>Yanıt geldikçe "LCV Durumu"nu seçin: Katılıyor, Katılmıyor, Belirsiz veya Yanıt Yok. Hücre rengi otomatik değişir; durumu boş bırakılan kayıtlar Yanıt Yok sayılır.</t>
        </is>
      </c>
    </row>
    <row r="9" ht="21" customHeight="1">
      <c r="A9" s="4" t="n">
        <v>5</v>
      </c>
      <c r="B9" s="5" t="inlineStr">
        <is>
          <t>Katılım onaylandığında "Gelecek Kişi Sayısı"nı, masa belli olduğunda "Masa No"yu girin.</t>
        </is>
      </c>
    </row>
    <row r="10" ht="34" customHeight="1">
      <c r="A10" s="4" t="n">
        <v>6</v>
      </c>
      <c r="B10" s="5" t="inlineStr">
        <is>
          <t>Alerji ve menü tercihlerini "Alerji / Özel Not" sütununa, telefon görüşmesi notlarını "Arama Notu" sütununa yazın.</t>
        </is>
      </c>
    </row>
    <row r="11" ht="34" customHeight="1">
      <c r="A11" s="4" t="n">
        <v>7</v>
      </c>
      <c r="B11" s="5" t="inlineStr">
        <is>
          <t>Başlıklardaki filtre oklarıyla listeyi taraf, grup veya LCV durumuna göre süzün. "Özet" sayfası toplamları, yanıt oranını ve taraf dağılımını otomatik hesaplar; gri hücreleri değiştirmeyin.</t>
        </is>
      </c>
    </row>
    <row r="12" ht="34" customHeight="1">
      <c r="A12" s="4" t="n">
        <v>8</v>
      </c>
      <c r="B12" s="5" t="inlineStr">
        <is>
          <t>Formüller ve açılır listeler 500 kayıt için hazırdır. Daha fazla kayıt için yeni satırları listenin arasına ekleyin (satır numarasına sağ tıklayıp Ekle); aralıklar kendiliğinden genişler.</t>
        </is>
      </c>
    </row>
    <row r="14" ht="55" customHeight="1">
      <c r="A14" s="6" t="inlineStr">
        <is>
          <t>Bu şablon Biletora tarafından ücretsiz hazırlanmıştır. Davetli listenizi Biletora paneline aktarıp LCV yanıtlarını WhatsApp ile toplayabilir, yanıt vermeyenleri çağrı merkeziyle netleştirebilir ve masa planını dijital olarak yönetebilirsiniz: biletora.com</t>
        </is>
      </c>
      <c r="B14" s="7" t="n"/>
    </row>
  </sheetData>
  <mergeCells count="3">
    <mergeCell ref="A14:B14"/>
    <mergeCell ref="A2:B2"/>
    <mergeCell ref="A1:B1"/>
  </mergeCells>
  <hyperlinks>
    <hyperlink xmlns:r="http://schemas.openxmlformats.org/officeDocument/2006/relationships" ref="A14" r:id="rId1"/>
  </hyperlinks>
  <printOptions horizontalCentered="1"/>
  <pageMargins left="0.4" right="0.4" top="0.6" bottom="0.6" header="0.3" footer="0.3"/>
  <pageSetup orientation="landscape" paperSize="9" fitToHeight="0" fitToWidth="1"/>
  <headerFooter>
    <oddHeader/>
    <oddFooter>&amp;C&amp;8 Sayfa &amp;P / &amp;N&amp;R&amp;8 biletora.com</oddFooter>
    <evenHeader/>
    <evenFooter/>
    <firstHeader/>
    <firstFooter/>
  </headerFooter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L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7" customWidth="1" style="8" min="1" max="1"/>
    <col width="26" customWidth="1" min="2" max="2"/>
    <col width="20" customWidth="1" style="9" min="3" max="3"/>
    <col width="11" customWidth="1" style="8" min="4" max="4"/>
    <col width="12" customWidth="1" style="8" min="5" max="5"/>
    <col width="17" customWidth="1" style="8" min="6" max="6"/>
    <col width="12" customWidth="1" style="8" min="7" max="7"/>
    <col width="14" customWidth="1" style="8" min="8" max="8"/>
    <col width="13" customWidth="1" style="8" min="9" max="9"/>
    <col width="10" customWidth="1" style="8" min="10" max="10"/>
    <col width="30" customWidth="1" min="11" max="11"/>
    <col width="36" customWidth="1" min="12" max="12"/>
  </cols>
  <sheetData>
    <row r="1" ht="42" customHeight="1">
      <c r="A1" s="3" t="inlineStr">
        <is>
          <t>No</t>
        </is>
      </c>
      <c r="B1" s="3" t="inlineStr">
        <is>
          <t>Ad Soyad</t>
        </is>
      </c>
      <c r="C1" s="3" t="inlineStr">
        <is>
          <t>Telefon</t>
        </is>
      </c>
      <c r="D1" s="3" t="inlineStr">
        <is>
          <t>Taraf</t>
        </is>
      </c>
      <c r="E1" s="3" t="inlineStr">
        <is>
          <t>Grup</t>
        </is>
      </c>
      <c r="F1" s="3" t="inlineStr">
        <is>
          <t>Davet Edilen Kişi Sayısı (+1 dahil)</t>
        </is>
      </c>
      <c r="G1" s="3" t="inlineStr">
        <is>
          <t>Çocuk Sayısı</t>
        </is>
      </c>
      <c r="H1" s="3" t="inlineStr">
        <is>
          <t>LCV Durumu</t>
        </is>
      </c>
      <c r="I1" s="3" t="inlineStr">
        <is>
          <t>Gelecek Kişi Sayısı</t>
        </is>
      </c>
      <c r="J1" s="3" t="inlineStr">
        <is>
          <t>Masa No</t>
        </is>
      </c>
      <c r="K1" s="3" t="inlineStr">
        <is>
          <t>Alerji / Özel Not</t>
        </is>
      </c>
      <c r="L1" s="3" t="inlineStr">
        <is>
          <t>Arama Notu</t>
        </is>
      </c>
    </row>
    <row r="2">
      <c r="A2" s="10" t="n">
        <v>1</v>
      </c>
      <c r="B2" s="11" t="inlineStr">
        <is>
          <t>Örnek Davetli 1</t>
        </is>
      </c>
      <c r="C2" s="12" t="inlineStr">
        <is>
          <t>+90 5XX XXX XX XX</t>
        </is>
      </c>
      <c r="D2" s="10" t="inlineStr">
        <is>
          <t>Gelin</t>
        </is>
      </c>
      <c r="E2" s="10" t="inlineStr">
        <is>
          <t>Aile</t>
        </is>
      </c>
      <c r="F2" s="10" t="n">
        <v>4</v>
      </c>
      <c r="G2" s="10" t="n">
        <v>2</v>
      </c>
      <c r="H2" s="10" t="inlineStr">
        <is>
          <t>Katılıyor</t>
        </is>
      </c>
      <c r="I2" s="10" t="n">
        <v>4</v>
      </c>
      <c r="J2" s="10" t="n">
        <v>1</v>
      </c>
      <c r="K2" s="11" t="inlineStr">
        <is>
          <t>Çocuklar için mama sandalyesi</t>
        </is>
      </c>
      <c r="L2" s="11" t="inlineStr">
        <is>
          <t>WhatsApp ile onayladı</t>
        </is>
      </c>
    </row>
    <row r="3">
      <c r="A3" s="10" t="n">
        <v>2</v>
      </c>
      <c r="B3" s="11" t="inlineStr">
        <is>
          <t>Örnek Davetli 2</t>
        </is>
      </c>
      <c r="C3" s="12" t="inlineStr">
        <is>
          <t>+90 5XX XXX XX XX</t>
        </is>
      </c>
      <c r="D3" s="10" t="inlineStr">
        <is>
          <t>Damat</t>
        </is>
      </c>
      <c r="E3" s="10" t="inlineStr">
        <is>
          <t>Akraba</t>
        </is>
      </c>
      <c r="F3" s="10" t="n">
        <v>2</v>
      </c>
      <c r="G3" s="10" t="n">
        <v>0</v>
      </c>
      <c r="H3" s="10" t="inlineStr">
        <is>
          <t>Katılıyor</t>
        </is>
      </c>
      <c r="I3" s="10" t="n">
        <v>2</v>
      </c>
      <c r="J3" s="10" t="n"/>
      <c r="K3" s="11" t="inlineStr">
        <is>
          <t>Vejetaryen menü</t>
        </is>
      </c>
      <c r="L3" s="11" t="inlineStr">
        <is>
          <t>Telefonla onayladı, masası atanacak</t>
        </is>
      </c>
    </row>
    <row r="4">
      <c r="A4" s="10" t="n">
        <v>3</v>
      </c>
      <c r="B4" s="11" t="inlineStr">
        <is>
          <t>Örnek Davetli 3</t>
        </is>
      </c>
      <c r="C4" s="12" t="inlineStr">
        <is>
          <t>+90 5XX XXX XX XX</t>
        </is>
      </c>
      <c r="D4" s="10" t="inlineStr">
        <is>
          <t>Gelin</t>
        </is>
      </c>
      <c r="E4" s="10" t="inlineStr">
        <is>
          <t>Arkadaş</t>
        </is>
      </c>
      <c r="F4" s="10" t="n">
        <v>2</v>
      </c>
      <c r="G4" s="10" t="n">
        <v>0</v>
      </c>
      <c r="H4" s="10" t="inlineStr">
        <is>
          <t>Katılmıyor</t>
        </is>
      </c>
      <c r="I4" s="10" t="n">
        <v>0</v>
      </c>
      <c r="J4" s="10" t="n"/>
      <c r="K4" s="11" t="n"/>
      <c r="L4" s="11" t="inlineStr">
        <is>
          <t>Şehir dışında olacağını bildirdi</t>
        </is>
      </c>
    </row>
    <row r="5">
      <c r="A5" s="10" t="n">
        <v>4</v>
      </c>
      <c r="B5" s="11" t="inlineStr">
        <is>
          <t>Örnek Davetli 4</t>
        </is>
      </c>
      <c r="C5" s="12" t="inlineStr">
        <is>
          <t>+90 5XX XXX XX XX</t>
        </is>
      </c>
      <c r="D5" s="10" t="inlineStr">
        <is>
          <t>Gelin</t>
        </is>
      </c>
      <c r="E5" s="10" t="inlineStr">
        <is>
          <t>İş</t>
        </is>
      </c>
      <c r="F5" s="10" t="n">
        <v>1</v>
      </c>
      <c r="G5" s="10" t="n">
        <v>0</v>
      </c>
      <c r="H5" s="10" t="inlineStr">
        <is>
          <t>Belirsiz</t>
        </is>
      </c>
      <c r="I5" s="10" t="n"/>
      <c r="J5" s="10" t="n"/>
      <c r="K5" s="11" t="n"/>
      <c r="L5" s="11" t="inlineStr">
        <is>
          <t>Hafta sonuna kadar dönüş yapacak</t>
        </is>
      </c>
    </row>
    <row r="6">
      <c r="A6" s="10" t="n">
        <v>5</v>
      </c>
      <c r="B6" s="11" t="inlineStr">
        <is>
          <t>Örnek Davetli 5</t>
        </is>
      </c>
      <c r="C6" s="12" t="inlineStr">
        <is>
          <t>+90 5XX XXX XX XX</t>
        </is>
      </c>
      <c r="D6" s="10" t="inlineStr">
        <is>
          <t>Damat</t>
        </is>
      </c>
      <c r="E6" s="10" t="inlineStr">
        <is>
          <t>Komşu</t>
        </is>
      </c>
      <c r="F6" s="10" t="n">
        <v>3</v>
      </c>
      <c r="G6" s="10" t="n">
        <v>1</v>
      </c>
      <c r="H6" s="10" t="inlineStr">
        <is>
          <t>Yanıt Yok</t>
        </is>
      </c>
      <c r="I6" s="10" t="n"/>
      <c r="J6" s="10" t="n"/>
      <c r="K6" s="11" t="n"/>
      <c r="L6" s="11" t="inlineStr">
        <is>
          <t>Ulaşılamadı, yeniden aranacak</t>
        </is>
      </c>
    </row>
    <row r="7">
      <c r="A7" s="10" t="n">
        <v>6</v>
      </c>
      <c r="B7" s="11" t="inlineStr">
        <is>
          <t>Örnek Davetli 6</t>
        </is>
      </c>
      <c r="C7" s="12" t="inlineStr">
        <is>
          <t>+90 5XX XXX XX XX</t>
        </is>
      </c>
      <c r="D7" s="10" t="inlineStr">
        <is>
          <t>Damat</t>
        </is>
      </c>
      <c r="E7" s="10" t="inlineStr">
        <is>
          <t>Aile</t>
        </is>
      </c>
      <c r="F7" s="10" t="n">
        <v>5</v>
      </c>
      <c r="G7" s="10" t="n">
        <v>2</v>
      </c>
      <c r="H7" s="10" t="inlineStr">
        <is>
          <t>Katılıyor</t>
        </is>
      </c>
      <c r="I7" s="10" t="n">
        <v>4</v>
      </c>
      <c r="J7" s="10" t="n">
        <v>2</v>
      </c>
      <c r="K7" s="11" t="inlineStr">
        <is>
          <t>Fıstık alerjisi (1 kişi)</t>
        </is>
      </c>
      <c r="L7" s="11" t="inlineStr">
        <is>
          <t>5 kişiden 4'ü katılacak</t>
        </is>
      </c>
    </row>
    <row r="8">
      <c r="A8" s="10" t="n">
        <v>7</v>
      </c>
      <c r="B8" s="11" t="inlineStr">
        <is>
          <t>Örnek Davetli 7</t>
        </is>
      </c>
      <c r="C8" s="12" t="inlineStr">
        <is>
          <t>+90 5XX XXX XX XX</t>
        </is>
      </c>
      <c r="D8" s="10" t="inlineStr">
        <is>
          <t>Ortak</t>
        </is>
      </c>
      <c r="E8" s="10" t="inlineStr">
        <is>
          <t>Arkadaş</t>
        </is>
      </c>
      <c r="F8" s="10" t="n">
        <v>2</v>
      </c>
      <c r="G8" s="10" t="n">
        <v>0</v>
      </c>
      <c r="H8" s="10" t="inlineStr">
        <is>
          <t>Katılıyor</t>
        </is>
      </c>
      <c r="I8" s="10" t="n">
        <v>2</v>
      </c>
      <c r="J8" s="10" t="n">
        <v>3</v>
      </c>
      <c r="K8" s="11" t="inlineStr">
        <is>
          <t>Glütensiz menü</t>
        </is>
      </c>
      <c r="L8" s="11" t="inlineStr">
        <is>
          <t>WhatsApp ile onayladı</t>
        </is>
      </c>
    </row>
    <row r="9">
      <c r="A9" s="10" t="n">
        <v>8</v>
      </c>
      <c r="B9" s="11" t="inlineStr">
        <is>
          <t>Örnek Davetli 8</t>
        </is>
      </c>
      <c r="C9" s="12" t="inlineStr">
        <is>
          <t>+90 5XX XXX XX XX</t>
        </is>
      </c>
      <c r="D9" s="10" t="inlineStr">
        <is>
          <t>Ortak</t>
        </is>
      </c>
      <c r="E9" s="10" t="inlineStr">
        <is>
          <t>Diğer</t>
        </is>
      </c>
      <c r="F9" s="10" t="n">
        <v>1</v>
      </c>
      <c r="G9" s="10" t="n">
        <v>0</v>
      </c>
      <c r="H9" s="10" t="inlineStr">
        <is>
          <t>Yanıt Yok</t>
        </is>
      </c>
      <c r="I9" s="10" t="n"/>
      <c r="J9" s="10" t="n"/>
      <c r="K9" s="11" t="n"/>
      <c r="L9" s="11" t="inlineStr">
        <is>
          <t>Mesaj gönderildi, yanıt bekleniyor</t>
        </is>
      </c>
    </row>
  </sheetData>
  <autoFilter ref="A1:L501"/>
  <conditionalFormatting sqref="H2:H501">
    <cfRule type="expression" priority="1" dxfId="0">
      <formula>$H2="Katılıyor"</formula>
    </cfRule>
    <cfRule type="expression" priority="2" dxfId="1">
      <formula>$H2="Katılmıyor"</formula>
    </cfRule>
    <cfRule type="expression" priority="3" dxfId="2">
      <formula>$H2="Belirsiz"</formula>
    </cfRule>
    <cfRule type="expression" priority="4" dxfId="3">
      <formula>$H2="Yanıt Yok"</formula>
    </cfRule>
  </conditionalFormatting>
  <conditionalFormatting sqref="A2:L501">
    <cfRule type="expression" priority="5" dxfId="4">
      <formula>COUNTA($A2:$L2)&gt;0</formula>
    </cfRule>
  </conditionalFormatting>
  <dataValidations count="4">
    <dataValidation sqref="D2:D501" showDropDown="0" showInputMessage="0" showErrorMessage="1" allowBlank="1" errorTitle="Geçersiz değer" error="Lütfen listeden seçin: Gelin, Damat veya Ortak." type="list" errorStyle="stop">
      <formula1>"Gelin,Damat,Ortak"</formula1>
    </dataValidation>
    <dataValidation sqref="E2:E501" showDropDown="0" showInputMessage="0" showErrorMessage="1" allowBlank="1" errorTitle="Geçersiz değer" error="Lütfen listeden seçin: Aile, Akraba, Arkadaş, İş, Komşu veya Diğer." type="list" errorStyle="stop">
      <formula1>"Aile,Akraba,Arkadaş,İş,Komşu,Diğer"</formula1>
    </dataValidation>
    <dataValidation sqref="H2:H501" showDropDown="0" showInputMessage="0" showErrorMessage="1" allowBlank="1" errorTitle="Geçersiz değer" error="Lütfen listeden seçin: Katılıyor, Katılmıyor, Belirsiz veya Yanıt Yok." type="list" errorStyle="stop">
      <formula1>"Katılıyor,Katılmıyor,Belirsiz,Yanıt Yok"</formula1>
    </dataValidation>
    <dataValidation sqref="F2:F501 G2:G501 I2:I501" showDropDown="0" showInputMessage="0" showErrorMessage="1" allowBlank="1" errorTitle="Geçersiz sayı" error="Lütfen 0 veya daha büyük bir tam sayı girin." type="whole" errorStyle="stop" operator="greaterThanOrEqual">
      <formula1>0</formula1>
    </dataValidation>
  </dataValidations>
  <printOptions horizontalCentered="1"/>
  <pageMargins left="0.4" right="0.4" top="0.6" bottom="0.6" header="0.3" footer="0.3"/>
  <pageSetup orientation="landscape" paperSize="9" fitToHeight="0" fitToWidth="1"/>
  <headerFooter>
    <oddHeader/>
    <oddFooter>&amp;C&amp;8 Sayfa &amp;P / &amp;N&amp;R&amp;8 biletora.com</oddFooter>
    <evenHeader/>
    <evenFooter/>
    <firstHeader/>
    <firstFooter/>
  </headerFooter>
  <legacyDrawing xmlns:r="http://schemas.openxmlformats.org/officeDocument/2006/relationships" r:id="anysvml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C23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5" customWidth="1" min="2" max="2"/>
    <col width="72" customWidth="1" min="3" max="3"/>
  </cols>
  <sheetData>
    <row r="1" ht="26" customHeight="1">
      <c r="A1" s="13" t="inlineStr">
        <is>
          <t>Davetli Listesi Özeti</t>
        </is>
      </c>
    </row>
    <row r="2">
      <c r="A2" s="14" t="inlineStr">
        <is>
          <t>Değerler Davetli Listesi sayfasından otomatik hesaplanır; gri hücrelerdeki formülleri değiştirmeyin.</t>
        </is>
      </c>
    </row>
    <row r="4" ht="22" customHeight="1">
      <c r="A4" s="3" t="inlineStr">
        <is>
          <t>Gösterge</t>
        </is>
      </c>
      <c r="B4" s="3" t="inlineStr">
        <is>
          <t>Değer</t>
        </is>
      </c>
      <c r="C4" s="3" t="inlineStr">
        <is>
          <t>Açıklama</t>
        </is>
      </c>
    </row>
    <row r="5" ht="21" customHeight="1">
      <c r="A5" s="11" t="inlineStr">
        <is>
          <t>Toplam davetli kaydı</t>
        </is>
      </c>
      <c r="B5" s="15">
        <f>COUNTA('Davetli Listesi'!$B$2:$B$501)</f>
        <v/>
      </c>
      <c r="C5" s="16" t="inlineStr">
        <is>
          <t>Ad Soyad sütunu dolu olan kayıtlar</t>
        </is>
      </c>
    </row>
    <row r="6" ht="21" customHeight="1">
      <c r="A6" s="11" t="inlineStr">
        <is>
          <t>Davet edilen toplam kişi</t>
        </is>
      </c>
      <c r="B6" s="15">
        <f>SUM('Davetli Listesi'!$F$2:$F$501)</f>
        <v/>
      </c>
      <c r="C6" s="16" t="inlineStr">
        <is>
          <t>Davet Edilen Kişi Sayısı sütununun toplamı (+1 ve çocuklar dahil)</t>
        </is>
      </c>
    </row>
    <row r="7" ht="21" customHeight="1">
      <c r="A7" s="11" t="inlineStr">
        <is>
          <t>Katılıyor kayıt sayısı</t>
        </is>
      </c>
      <c r="B7" s="15">
        <f>COUNTIFS('Davetli Listesi'!$B$2:$B$501,"&lt;&gt;",'Davetli Listesi'!$H$2:$H$501,"Katılıyor")</f>
        <v/>
      </c>
      <c r="C7" s="16" t="inlineStr">
        <is>
          <t>LCV Durumu Katılıyor olan kayıtlar</t>
        </is>
      </c>
    </row>
    <row r="8" ht="21" customHeight="1">
      <c r="A8" s="11" t="inlineStr">
        <is>
          <t>Katılmıyor kayıt sayısı</t>
        </is>
      </c>
      <c r="B8" s="15">
        <f>COUNTIFS('Davetli Listesi'!$B$2:$B$501,"&lt;&gt;",'Davetli Listesi'!$H$2:$H$501,"Katılmıyor")</f>
        <v/>
      </c>
      <c r="C8" s="16" t="inlineStr">
        <is>
          <t>LCV Durumu Katılmıyor olan kayıtlar</t>
        </is>
      </c>
    </row>
    <row r="9" ht="21" customHeight="1">
      <c r="A9" s="11" t="inlineStr">
        <is>
          <t>Belirsiz kayıt sayısı</t>
        </is>
      </c>
      <c r="B9" s="15">
        <f>COUNTIFS('Davetli Listesi'!$B$2:$B$501,"&lt;&gt;",'Davetli Listesi'!$H$2:$H$501,"Belirsiz")</f>
        <v/>
      </c>
      <c r="C9" s="16" t="inlineStr">
        <is>
          <t>LCV Durumu Belirsiz olan kayıtlar</t>
        </is>
      </c>
    </row>
    <row r="10" ht="21" customHeight="1">
      <c r="A10" s="11" t="inlineStr">
        <is>
          <t>Yanıt Yok kayıt sayısı</t>
        </is>
      </c>
      <c r="B10" s="15">
        <f>B5-B7-B8-B9</f>
        <v/>
      </c>
      <c r="C10" s="16" t="inlineStr">
        <is>
          <t>Yanıt Yok seçilen veya LCV Durumu boş bırakılan kayıtlar</t>
        </is>
      </c>
    </row>
    <row r="11" ht="21" customHeight="1">
      <c r="A11" s="11" t="inlineStr">
        <is>
          <t>Beklenen toplam kişi</t>
        </is>
      </c>
      <c r="B11" s="15">
        <f>SUMIF('Davetli Listesi'!$H$2:$H$501,"Katılıyor",'Davetli Listesi'!$I$2:$I$501)</f>
        <v/>
      </c>
      <c r="C11" s="16" t="inlineStr">
        <is>
          <t>Katılıyor olan kayıtların Gelecek Kişi Sayısı toplamı</t>
        </is>
      </c>
    </row>
    <row r="12" ht="21" customHeight="1">
      <c r="A12" s="11" t="inlineStr">
        <is>
          <t>Çocuk toplamı (katılanlar)</t>
        </is>
      </c>
      <c r="B12" s="15">
        <f>SUMIF('Davetli Listesi'!$H$2:$H$501,"Katılıyor",'Davetli Listesi'!$G$2:$G$501)</f>
        <v/>
      </c>
      <c r="C12" s="16" t="inlineStr">
        <is>
          <t>Katılıyor olan kayıtların Çocuk Sayısı toplamı</t>
        </is>
      </c>
    </row>
    <row r="13" ht="21" customHeight="1">
      <c r="A13" s="11" t="inlineStr">
        <is>
          <t>Masası atanmamış katılımcı kaydı</t>
        </is>
      </c>
      <c r="B13" s="15">
        <f>B7-COUNTIFS('Davetli Listesi'!$B$2:$B$501,"&lt;&gt;",'Davetli Listesi'!$H$2:$H$501,"Katılıyor",'Davetli Listesi'!$J$2:$J$501,"&lt;&gt;")</f>
        <v/>
      </c>
      <c r="C13" s="16" t="inlineStr">
        <is>
          <t>Katılıyor olup Masa No sütunu boş olan kayıtlar</t>
        </is>
      </c>
    </row>
    <row r="14" ht="21" customHeight="1">
      <c r="A14" s="11" t="inlineStr">
        <is>
          <t>Yanıt oranı (%)</t>
        </is>
      </c>
      <c r="B14" s="17">
        <f>IFERROR((B7+B8)/B5,0)</f>
        <v/>
      </c>
      <c r="C14" s="16" t="inlineStr">
        <is>
          <t>(Katılıyor + Katılmıyor) / Toplam davetli kaydı</t>
        </is>
      </c>
    </row>
    <row r="16">
      <c r="A16" s="18" t="inlineStr">
        <is>
          <t>Taraf bazında beklenen kişi dağılımı</t>
        </is>
      </c>
    </row>
    <row r="17" ht="22" customHeight="1">
      <c r="A17" s="3" t="inlineStr">
        <is>
          <t>Taraf</t>
        </is>
      </c>
      <c r="B17" s="3" t="inlineStr">
        <is>
          <t>Beklenen Kişi</t>
        </is>
      </c>
      <c r="C17" s="3" t="inlineStr">
        <is>
          <t>Pay (%)</t>
        </is>
      </c>
    </row>
    <row r="18">
      <c r="A18" s="11" t="inlineStr">
        <is>
          <t>Gelin</t>
        </is>
      </c>
      <c r="B18" s="15">
        <f>SUMIFS('Davetli Listesi'!$I$2:$I$501,'Davetli Listesi'!$H$2:$H$501,"Katılıyor",'Davetli Listesi'!$D$2:$D$501,A18)</f>
        <v/>
      </c>
      <c r="C18" s="19">
        <f>IFERROR(B18/$B$11,0)</f>
        <v/>
      </c>
    </row>
    <row r="19">
      <c r="A19" s="11" t="inlineStr">
        <is>
          <t>Damat</t>
        </is>
      </c>
      <c r="B19" s="15">
        <f>SUMIFS('Davetli Listesi'!$I$2:$I$501,'Davetli Listesi'!$H$2:$H$501,"Katılıyor",'Davetli Listesi'!$D$2:$D$501,A19)</f>
        <v/>
      </c>
      <c r="C19" s="19">
        <f>IFERROR(B19/$B$11,0)</f>
        <v/>
      </c>
    </row>
    <row r="20">
      <c r="A20" s="11" t="inlineStr">
        <is>
          <t>Ortak</t>
        </is>
      </c>
      <c r="B20" s="15">
        <f>SUMIFS('Davetli Listesi'!$I$2:$I$501,'Davetli Listesi'!$H$2:$H$501,"Katılıyor",'Davetli Listesi'!$D$2:$D$501,A20)</f>
        <v/>
      </c>
      <c r="C20" s="19">
        <f>IFERROR(B20/$B$11,0)</f>
        <v/>
      </c>
    </row>
    <row r="21">
      <c r="A21" s="11" t="inlineStr">
        <is>
          <t>Taraf seçilmemiş</t>
        </is>
      </c>
      <c r="B21" s="15">
        <f>B11-SUM(B18:B20)</f>
        <v/>
      </c>
      <c r="C21" s="19">
        <f>IFERROR(B21/$B$11,0)</f>
        <v/>
      </c>
    </row>
    <row r="22">
      <c r="A22" s="20" t="inlineStr">
        <is>
          <t>Toplam</t>
        </is>
      </c>
      <c r="B22" s="15">
        <f>SUM(B18:B21)</f>
        <v/>
      </c>
      <c r="C22" s="17">
        <f>IFERROR(B22/$B$11,0)</f>
        <v/>
      </c>
    </row>
    <row r="23">
      <c r="A23" s="21" t="inlineStr">
        <is>
          <t>Taraf seçilmemiş: Katılıyor olup Taraf sütunu boş bırakılan kayıtların kişi sayısı.</t>
        </is>
      </c>
    </row>
  </sheetData>
  <printOptions horizontalCentered="1"/>
  <pageMargins left="0.4" right="0.4" top="0.6" bottom="0.6" header="0.3" footer="0.3"/>
  <pageSetup orientation="landscape" paperSize="9" fitToHeight="0" fitToWidth="1"/>
  <headerFooter>
    <oddHeader/>
    <oddFooter>&amp;C&amp;8 Sayfa &amp;P / &amp;N&amp;R&amp;8 biletora.com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Biletora</dc:creator>
  <dc:title xmlns:dc="http://purl.org/dc/elements/1.1/">Düğün Davetli Listesi Şablonu</dc:title>
  <dc:description xmlns:dc="http://purl.org/dc/elements/1.1/">Biletora tarafından ücretsiz hazırlanmış Excel şablonu. biletora.com</dc:description>
  <dc:subject xmlns:dc="http://purl.org/dc/elements/1.1/">Düğün davetli listesi ve LCV takibi için ücretsiz Excel şablonu</dc:subject>
  <dc:language xmlns:dc="http://purl.org/dc/elements/1.1/">tr-TR</dc:language>
  <dcterms:created xmlns:dcterms="http://purl.org/dc/terms/" xmlns:xsi="http://www.w3.org/2001/XMLSchema-instance" xsi:type="dcterms:W3CDTF">2026-09-13T09:34:00Z</dcterms:created>
  <dcterms:modified xmlns:dcterms="http://purl.org/dc/terms/" xmlns:xsi="http://www.w3.org/2001/XMLSchema-instance" xsi:type="dcterms:W3CDTF">2026-09-13T09:34:00Z</dcterms:modified>
  <cp:lastModifiedBy>Biletora</cp:lastModifiedBy>
  <cp:keywords>düğün davetli listesi, davetli listesi şablonu, LCV takibi, excel şablonu, Biletora</cp:keywords>
</cp:coreProperties>
</file>